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marcandregaudreault/Documents/Ms Québec/"/>
    </mc:Choice>
  </mc:AlternateContent>
  <xr:revisionPtr revIDLastSave="0" documentId="13_ncr:1_{2DF48031-9858-5444-B341-247C9A603941}" xr6:coauthVersionLast="47" xr6:coauthVersionMax="47" xr10:uidLastSave="{00000000-0000-0000-0000-000000000000}"/>
  <bookViews>
    <workbookView xWindow="0" yWindow="500" windowWidth="22720" windowHeight="19280" xr2:uid="{00000000-000D-0000-FFFF-FFFF00000000}"/>
  </bookViews>
  <sheets>
    <sheet name="% seul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E20" i="1" s="1"/>
  <c r="D19" i="1"/>
  <c r="E19" i="1" s="1"/>
  <c r="D14" i="1"/>
  <c r="E14" i="1" s="1"/>
  <c r="D13" i="1"/>
  <c r="E13" i="1" s="1"/>
  <c r="D8" i="1"/>
  <c r="E8" i="1" s="1"/>
  <c r="D7" i="1"/>
  <c r="E7" i="1" s="1"/>
</calcChain>
</file>

<file path=xl/sharedStrings.xml><?xml version="1.0" encoding="utf-8"?>
<sst xmlns="http://schemas.openxmlformats.org/spreadsheetml/2006/main" count="23" uniqueCount="13">
  <si>
    <t>TAUX DE CHANGE</t>
  </si>
  <si>
    <t>DOUANE</t>
  </si>
  <si>
    <t>TRANSPORT ASHLEY</t>
  </si>
  <si>
    <t>TACTIK / AUTRES</t>
  </si>
  <si>
    <t>MARGE</t>
  </si>
  <si>
    <t>DOMESTIQUE</t>
  </si>
  <si>
    <t>MODÈLE</t>
  </si>
  <si>
    <t>COST US$</t>
  </si>
  <si>
    <t>LANDED CAN$</t>
  </si>
  <si>
    <t>DÉTAIL</t>
  </si>
  <si>
    <t>Exemple</t>
  </si>
  <si>
    <t>IMPORTATION</t>
  </si>
  <si>
    <t>IMPORTATION sans profit sur 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</si>
</sst>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9" x14ac:knownFonts="1">
    <font>
      <sz val="10"/>
      <color indexed="8"/>
      <name val="Helvetica Neue"/>
    </font>
    <font>
      <sz val="8"/>
      <color indexed="8"/>
      <name val="Arial"/>
    </font>
    <font>
      <b/>
      <sz val="13"/>
      <color indexed="8"/>
      <name val="Arial"/>
    </font>
    <font>
      <u/>
      <sz val="16"/>
      <color indexed="11"/>
      <name val="Arial"/>
    </font>
    <font>
      <sz val="10"/>
      <color indexed="8"/>
      <name val="Arial"/>
    </font>
    <font>
      <b/>
      <sz val="10"/>
      <color indexed="8"/>
      <name val="Arial"/>
    </font>
    <font>
      <sz val="25"/>
      <color indexed="8"/>
      <name val="Arial"/>
    </font>
    <font>
      <b/>
      <sz val="16"/>
      <color indexed="8"/>
      <name val="Arial"/>
    </font>
    <font>
      <sz val="16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165" fontId="4" fillId="3" borderId="3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0" fontId="0" fillId="2" borderId="19" xfId="0" applyFont="1" applyFill="1" applyBorder="1" applyAlignment="1">
      <alignment vertical="top" wrapText="1"/>
    </xf>
    <xf numFmtId="165" fontId="7" fillId="0" borderId="19" xfId="0" applyNumberFormat="1" applyFont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0" fontId="0" fillId="2" borderId="2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/>
    </xf>
    <xf numFmtId="0" fontId="0" fillId="2" borderId="16" xfId="0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center"/>
    </xf>
    <xf numFmtId="0" fontId="0" fillId="2" borderId="11" xfId="0" applyFont="1" applyFill="1" applyBorder="1" applyAlignment="1">
      <alignment vertical="top" wrapText="1"/>
    </xf>
    <xf numFmtId="0" fontId="0" fillId="2" borderId="13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0" fontId="7" fillId="0" borderId="19" xfId="0" applyFont="1" applyBorder="1" applyAlignment="1">
      <alignment horizontal="center"/>
    </xf>
    <xf numFmtId="0" fontId="0" fillId="2" borderId="19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1" fontId="4" fillId="2" borderId="23" xfId="0" applyNumberFormat="1" applyFont="1" applyFill="1" applyBorder="1" applyAlignment="1">
      <alignment vertical="top" wrapText="1"/>
    </xf>
    <xf numFmtId="49" fontId="5" fillId="0" borderId="22" xfId="0" applyNumberFormat="1" applyFont="1" applyBorder="1" applyAlignment="1">
      <alignment horizontal="center" vertical="center" wrapText="1"/>
    </xf>
    <xf numFmtId="0" fontId="4" fillId="2" borderId="23" xfId="0" applyFont="1" applyFill="1" applyBorder="1" applyAlignment="1">
      <alignment vertical="top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top" wrapText="1"/>
    </xf>
    <xf numFmtId="49" fontId="3" fillId="2" borderId="20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49" fontId="4" fillId="0" borderId="12" xfId="0" applyNumberFormat="1" applyFont="1" applyBorder="1" applyAlignment="1">
      <alignment horizontal="center" vertical="center"/>
    </xf>
    <xf numFmtId="1" fontId="4" fillId="2" borderId="15" xfId="0" applyNumberFormat="1" applyFont="1" applyFill="1" applyBorder="1" applyAlignment="1">
      <alignment vertical="top" wrapText="1"/>
    </xf>
    <xf numFmtId="49" fontId="5" fillId="0" borderId="1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readingOrder="1"/>
    </xf>
    <xf numFmtId="49" fontId="3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CE159"/>
      <rgbColor rgb="FFE62300"/>
      <rgbColor rgb="FF7F7F7F"/>
      <rgbColor rgb="FF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showGridLines="0" tabSelected="1" zoomScale="230" zoomScaleNormal="230" workbookViewId="0">
      <selection activeCell="A2" sqref="A2:B2"/>
    </sheetView>
  </sheetViews>
  <sheetFormatPr baseColWidth="10" defaultColWidth="6.6640625" defaultRowHeight="12.75" customHeight="1" x14ac:dyDescent="0.15"/>
  <cols>
    <col min="1" max="1" width="6" style="1" customWidth="1"/>
    <col min="2" max="2" width="6.6640625" style="1" customWidth="1"/>
    <col min="3" max="3" width="9.83203125" style="1" customWidth="1"/>
    <col min="4" max="5" width="14.83203125" style="1" customWidth="1"/>
    <col min="6" max="6" width="7.6640625" style="1" customWidth="1"/>
    <col min="7" max="7" width="6.6640625" style="1" customWidth="1"/>
    <col min="8" max="16384" width="6.6640625" style="1"/>
  </cols>
  <sheetData>
    <row r="1" spans="1:6" ht="12.75" customHeight="1" x14ac:dyDescent="0.15">
      <c r="A1" s="45" t="s">
        <v>0</v>
      </c>
      <c r="B1" s="17"/>
      <c r="C1" s="2" t="s">
        <v>1</v>
      </c>
      <c r="D1" s="2" t="s">
        <v>2</v>
      </c>
      <c r="E1" s="32" t="s">
        <v>3</v>
      </c>
      <c r="F1" s="2" t="s">
        <v>4</v>
      </c>
    </row>
    <row r="2" spans="1:6" ht="21" customHeight="1" x14ac:dyDescent="0.2">
      <c r="A2" s="46">
        <v>1.3</v>
      </c>
      <c r="B2" s="17"/>
      <c r="C2" s="3">
        <v>9.5000000000000001E-2</v>
      </c>
      <c r="D2" s="3">
        <v>9.5000000000000001E-2</v>
      </c>
      <c r="E2" s="31">
        <v>0.1</v>
      </c>
      <c r="F2" s="4">
        <v>45</v>
      </c>
    </row>
    <row r="3" spans="1:6" ht="25" customHeight="1" x14ac:dyDescent="0.15">
      <c r="A3" s="47"/>
      <c r="B3" s="48"/>
      <c r="C3" s="49"/>
      <c r="D3" s="49"/>
      <c r="E3" s="5"/>
      <c r="F3" s="5"/>
    </row>
    <row r="4" spans="1:6" ht="25" customHeight="1" x14ac:dyDescent="0.15">
      <c r="A4" s="22" t="s">
        <v>5</v>
      </c>
      <c r="B4" s="23"/>
      <c r="C4" s="24"/>
      <c r="D4" s="24"/>
      <c r="E4" s="24"/>
      <c r="F4" s="6"/>
    </row>
    <row r="5" spans="1:6" ht="11.25" customHeight="1" x14ac:dyDescent="0.15">
      <c r="A5" s="25" t="s">
        <v>6</v>
      </c>
      <c r="B5" s="26"/>
      <c r="C5" s="42" t="s">
        <v>7</v>
      </c>
      <c r="D5" s="37" t="s">
        <v>8</v>
      </c>
      <c r="E5" s="44" t="s">
        <v>9</v>
      </c>
      <c r="F5" s="19">
        <v>1</v>
      </c>
    </row>
    <row r="6" spans="1:6" ht="8.5" customHeight="1" x14ac:dyDescent="0.15">
      <c r="A6" s="27"/>
      <c r="B6" s="28"/>
      <c r="C6" s="43"/>
      <c r="D6" s="38"/>
      <c r="E6" s="38"/>
      <c r="F6" s="20"/>
    </row>
    <row r="7" spans="1:6" ht="13.75" customHeight="1" x14ac:dyDescent="0.15">
      <c r="A7" s="18" t="s">
        <v>10</v>
      </c>
      <c r="B7" s="17"/>
      <c r="C7" s="7">
        <v>100</v>
      </c>
      <c r="D7" s="8">
        <f>(C7*$A$2)+(C7*$A$2*$D$2)+(C7*$A$2*$E$2)</f>
        <v>155.35</v>
      </c>
      <c r="E7" s="9">
        <f>D7/(1-($F$2/100))</f>
        <v>282.45454545454544</v>
      </c>
      <c r="F7" s="20"/>
    </row>
    <row r="8" spans="1:6" ht="13.75" customHeight="1" x14ac:dyDescent="0.15">
      <c r="A8" s="16"/>
      <c r="B8" s="17"/>
      <c r="C8" s="7"/>
      <c r="D8" s="8">
        <f>(C8*$A$2)+(C8*$A$2*$D$2)+(C8*$A$2*$E$2)</f>
        <v>0</v>
      </c>
      <c r="E8" s="9">
        <f>D8/(1-($F$2/100))</f>
        <v>0</v>
      </c>
      <c r="F8" s="21"/>
    </row>
    <row r="9" spans="1:6" ht="20" customHeight="1" x14ac:dyDescent="0.15">
      <c r="A9" s="47"/>
      <c r="B9" s="48"/>
      <c r="C9" s="49"/>
      <c r="D9" s="49"/>
      <c r="E9" s="5"/>
      <c r="F9" s="10"/>
    </row>
    <row r="10" spans="1:6" ht="25" customHeight="1" x14ac:dyDescent="0.15">
      <c r="A10" s="22" t="s">
        <v>11</v>
      </c>
      <c r="B10" s="23"/>
      <c r="C10" s="24"/>
      <c r="D10" s="24"/>
      <c r="E10" s="24"/>
      <c r="F10" s="11"/>
    </row>
    <row r="11" spans="1:6" ht="8.5" customHeight="1" x14ac:dyDescent="0.15">
      <c r="A11" s="25" t="s">
        <v>6</v>
      </c>
      <c r="B11" s="26"/>
      <c r="C11" s="42" t="s">
        <v>7</v>
      </c>
      <c r="D11" s="37" t="s">
        <v>8</v>
      </c>
      <c r="E11" s="44" t="s">
        <v>9</v>
      </c>
      <c r="F11" s="19">
        <v>2</v>
      </c>
    </row>
    <row r="12" spans="1:6" ht="8.5" customHeight="1" x14ac:dyDescent="0.15">
      <c r="A12" s="27"/>
      <c r="B12" s="28"/>
      <c r="C12" s="43"/>
      <c r="D12" s="38"/>
      <c r="E12" s="38"/>
      <c r="F12" s="20"/>
    </row>
    <row r="13" spans="1:6" ht="13.75" customHeight="1" x14ac:dyDescent="0.15">
      <c r="A13" s="18" t="s">
        <v>10</v>
      </c>
      <c r="B13" s="17"/>
      <c r="C13" s="7">
        <v>100</v>
      </c>
      <c r="D13" s="8">
        <f>(C13*$A$2*(1+$C$2+$D$2+$E$2))</f>
        <v>167.70000000000002</v>
      </c>
      <c r="E13" s="9">
        <f>D13/(1-($F$2/100))</f>
        <v>304.90909090909093</v>
      </c>
      <c r="F13" s="20"/>
    </row>
    <row r="14" spans="1:6" ht="13.75" customHeight="1" x14ac:dyDescent="0.15">
      <c r="A14" s="16"/>
      <c r="B14" s="17"/>
      <c r="C14" s="7"/>
      <c r="D14" s="8">
        <f>(C14*$A$2*(1+$C$2+$D$2+$E$2))</f>
        <v>0</v>
      </c>
      <c r="E14" s="9">
        <f>D14/(1-($F$2/100))</f>
        <v>0</v>
      </c>
      <c r="F14" s="21"/>
    </row>
    <row r="15" spans="1:6" ht="20" customHeight="1" x14ac:dyDescent="0.2">
      <c r="A15" s="29"/>
      <c r="B15" s="30"/>
      <c r="C15" s="13"/>
      <c r="D15" s="14"/>
      <c r="E15" s="13"/>
      <c r="F15" s="12"/>
    </row>
    <row r="16" spans="1:6" ht="20" customHeight="1" x14ac:dyDescent="0.15">
      <c r="A16" s="39" t="s">
        <v>12</v>
      </c>
      <c r="B16" s="24"/>
      <c r="C16" s="24"/>
      <c r="D16" s="40"/>
      <c r="E16" s="41"/>
      <c r="F16" s="15"/>
    </row>
    <row r="17" spans="1:6" ht="13.5" customHeight="1" x14ac:dyDescent="0.15">
      <c r="A17" s="25" t="s">
        <v>6</v>
      </c>
      <c r="B17" s="26"/>
      <c r="C17" s="33" t="s">
        <v>7</v>
      </c>
      <c r="D17" s="37" t="s">
        <v>8</v>
      </c>
      <c r="E17" s="35" t="s">
        <v>9</v>
      </c>
      <c r="F17" s="19">
        <v>3</v>
      </c>
    </row>
    <row r="18" spans="1:6" ht="8.5" customHeight="1" x14ac:dyDescent="0.15">
      <c r="A18" s="27"/>
      <c r="B18" s="28"/>
      <c r="C18" s="34"/>
      <c r="D18" s="38"/>
      <c r="E18" s="36"/>
      <c r="F18" s="20"/>
    </row>
    <row r="19" spans="1:6" ht="13.75" customHeight="1" x14ac:dyDescent="0.15">
      <c r="A19" s="18" t="s">
        <v>10</v>
      </c>
      <c r="B19" s="17"/>
      <c r="C19" s="7">
        <v>100</v>
      </c>
      <c r="D19" s="8">
        <f>(C19*$A$2*(1+$C$2+($D$2)+$E$2)+(C19*$A$2*0.503))</f>
        <v>233.09000000000003</v>
      </c>
      <c r="E19" s="9">
        <f>(D19-(C19*$A$2*0.503))/(1-($F$2/100))+(C19*$A$2*$C$2)+(C19*$A$2*50.3%)</f>
        <v>382.649090909091</v>
      </c>
      <c r="F19" s="20"/>
    </row>
    <row r="20" spans="1:6" ht="13.75" customHeight="1" x14ac:dyDescent="0.15">
      <c r="A20" s="16"/>
      <c r="B20" s="17"/>
      <c r="C20" s="7"/>
      <c r="D20" s="8">
        <f>(C20*$A$2*(1+$C$2+($D$2)+$E$2)+(C20*$A$2*0.503))</f>
        <v>0</v>
      </c>
      <c r="E20" s="9">
        <f>(D20-(C20*$A$2*0.503))/(1-($F$2/100))+(C20*$A$2*$C$2)+(C20*$A$2*50.3%)</f>
        <v>0</v>
      </c>
      <c r="F20" s="21"/>
    </row>
  </sheetData>
  <mergeCells count="31">
    <mergeCell ref="A4:E4"/>
    <mergeCell ref="E2"/>
    <mergeCell ref="E1"/>
    <mergeCell ref="C17:C18"/>
    <mergeCell ref="E17:E18"/>
    <mergeCell ref="D17:D18"/>
    <mergeCell ref="A16:E16"/>
    <mergeCell ref="C11:C12"/>
    <mergeCell ref="E11:E12"/>
    <mergeCell ref="D11:D12"/>
    <mergeCell ref="A11:B12"/>
    <mergeCell ref="A14:B14"/>
    <mergeCell ref="E5:E6"/>
    <mergeCell ref="D5:D6"/>
    <mergeCell ref="A1:B1"/>
    <mergeCell ref="A2:B2"/>
    <mergeCell ref="A3:D3"/>
    <mergeCell ref="A20:B20"/>
    <mergeCell ref="A13:B13"/>
    <mergeCell ref="A19:B19"/>
    <mergeCell ref="F5:F8"/>
    <mergeCell ref="F11:F14"/>
    <mergeCell ref="F17:F20"/>
    <mergeCell ref="A10:E10"/>
    <mergeCell ref="A5:B6"/>
    <mergeCell ref="A7:B7"/>
    <mergeCell ref="A8:B8"/>
    <mergeCell ref="A15:B15"/>
    <mergeCell ref="A17:B18"/>
    <mergeCell ref="A9:D9"/>
    <mergeCell ref="C5:C6"/>
  </mergeCells>
  <pageMargins left="1" right="1" top="1" bottom="1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seulement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 Andre Gaudreault</cp:lastModifiedBy>
  <dcterms:modified xsi:type="dcterms:W3CDTF">2022-03-24T22:47:38Z</dcterms:modified>
</cp:coreProperties>
</file>